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930BEEE5-46BA-484E-9E9B-8E61EB76624C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I17" i="1"/>
  <c r="J17" i="1" s="1"/>
  <c r="I16" i="1"/>
  <c r="J16" i="1" s="1"/>
  <c r="I15" i="1"/>
  <c r="I14" i="1"/>
  <c r="J14" i="1" s="1"/>
  <c r="I13" i="1"/>
  <c r="J13" i="1" s="1"/>
  <c r="I12" i="1"/>
  <c r="J12" i="1" s="1"/>
  <c r="I11" i="1"/>
  <c r="I10" i="1"/>
  <c r="J10" i="1" s="1"/>
  <c r="I9" i="1"/>
  <c r="J9" i="1" s="1"/>
  <c r="L9" i="1" l="1"/>
  <c r="L12" i="1"/>
  <c r="K12" i="1"/>
  <c r="L17" i="1"/>
  <c r="L13" i="1"/>
  <c r="K16" i="1"/>
  <c r="L16" i="1"/>
  <c r="J15" i="1"/>
  <c r="L15" i="1"/>
  <c r="K15" i="1"/>
  <c r="J11" i="1"/>
  <c r="L11" i="1"/>
  <c r="K11" i="1"/>
  <c r="I18" i="1"/>
  <c r="L18" i="1" s="1"/>
  <c r="K10" i="1"/>
  <c r="K14" i="1"/>
  <c r="K9" i="1"/>
  <c r="L10" i="1"/>
  <c r="K13" i="1"/>
  <c r="L14" i="1"/>
  <c r="K17" i="1"/>
  <c r="K18" i="1" l="1"/>
  <c r="J18" i="1"/>
</calcChain>
</file>

<file path=xl/sharedStrings.xml><?xml version="1.0" encoding="utf-8"?>
<sst xmlns="http://schemas.openxmlformats.org/spreadsheetml/2006/main" count="63" uniqueCount="39">
  <si>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</si>
  <si>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</si>
  <si>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</si>
  <si>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</si>
  <si>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</si>
  <si>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</si>
  <si>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</si>
  <si>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</si>
  <si>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</si>
  <si>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</si>
  <si>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</si>
  <si>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</si>
  <si>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</si>
  <si>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</si>
  <si>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043</t>
  </si>
  <si>
    <t>Cuetzalan del Progreso</t>
  </si>
  <si>
    <t>05</t>
  </si>
  <si>
    <t>088</t>
  </si>
  <si>
    <t>Jonotla</t>
  </si>
  <si>
    <t>101</t>
  </si>
  <si>
    <t>Nauzontla</t>
  </si>
  <si>
    <t>192</t>
  </si>
  <si>
    <t>Tuzamapan de Galeana</t>
  </si>
  <si>
    <t>200</t>
  </si>
  <si>
    <t>Xochiapulco</t>
  </si>
  <si>
    <t>207</t>
  </si>
  <si>
    <t>Zacapoaxtla</t>
  </si>
  <si>
    <t>211</t>
  </si>
  <si>
    <t>Zaragoza</t>
  </si>
  <si>
    <t>212</t>
  </si>
  <si>
    <t>Zautla</t>
  </si>
  <si>
    <t>216</t>
  </si>
  <si>
    <t>Zoquiapan</t>
  </si>
  <si>
    <t>Total de la región 05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</si>
  <si>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</si>
  <si>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</si>
  <si>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</si>
  <si>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</si>
  <si>
    <t>Población regional, por municipio y región, por grandes grupos de edad y estructura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</si>
</sst>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3" fillId="2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0"/>
  <sheetViews>
    <sheetView tabSelected="1" workbookViewId="0">
      <selection activeCell="M16" sqref="M16"/>
    </sheetView>
  </sheetViews>
  <sheetFormatPr baseColWidth="10" defaultRowHeight="14.25" x14ac:dyDescent="0.2"/>
  <cols>
    <col min="1" max="3" width="11.42578125" style="2"/>
    <col min="4" max="5" width="23.5703125" style="2" bestFit="1" customWidth="1"/>
    <col min="6" max="16384" width="11.42578125" style="2"/>
  </cols>
  <sheetData>
    <row r="1" spans="1:12" ht="19.5" x14ac:dyDescent="0.25">
      <c r="A1" s="1" t="s">
        <v>34</v>
      </c>
    </row>
    <row r="3" spans="1:12" x14ac:dyDescent="0.2">
      <c r="A3" s="2" t="s">
        <v>38</v>
      </c>
    </row>
    <row r="4" spans="1:12" x14ac:dyDescent="0.2">
      <c r="A4" s="2" t="s">
        <v>35</v>
      </c>
    </row>
    <row r="6" spans="1:12" x14ac:dyDescent="0.2">
      <c r="A6" s="2" t="s">
        <v>37</v>
      </c>
      <c r="B6" s="2">
        <v>5</v>
      </c>
    </row>
    <row r="8" spans="1:12" ht="38.25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3">
        <v>14831</v>
      </c>
      <c r="G9" s="3">
        <v>30525</v>
      </c>
      <c r="H9" s="3">
        <v>4507</v>
      </c>
      <c r="I9" s="3">
        <f t="shared" ref="I9:I17" si="0">SUM(F9:H9)</f>
        <v>49863</v>
      </c>
      <c r="J9" s="4">
        <f t="shared" ref="J9:J18" si="1">F9/I9*100</f>
        <v>29.743497182279445</v>
      </c>
      <c r="K9" s="4">
        <f t="shared" ref="K9:K18" si="2">G9/I9*100</f>
        <v>61.217736598279281</v>
      </c>
      <c r="L9" s="4">
        <f t="shared" ref="L9:L18" si="3">H9/I9*100</f>
        <v>9.0387662194412695</v>
      </c>
    </row>
    <row r="10" spans="1:12" x14ac:dyDescent="0.2">
      <c r="A10" s="2" t="s">
        <v>12</v>
      </c>
      <c r="B10" s="2" t="s">
        <v>13</v>
      </c>
      <c r="C10" s="2" t="s">
        <v>17</v>
      </c>
      <c r="D10" s="2" t="s">
        <v>18</v>
      </c>
      <c r="E10" s="2" t="s">
        <v>16</v>
      </c>
      <c r="F10" s="3">
        <v>1227</v>
      </c>
      <c r="G10" s="3">
        <v>2653</v>
      </c>
      <c r="H10" s="3">
        <v>577</v>
      </c>
      <c r="I10" s="3">
        <f t="shared" si="0"/>
        <v>4457</v>
      </c>
      <c r="J10" s="4">
        <f t="shared" si="1"/>
        <v>27.529728516939645</v>
      </c>
      <c r="K10" s="4">
        <f t="shared" si="2"/>
        <v>59.524343728965668</v>
      </c>
      <c r="L10" s="4">
        <f t="shared" si="3"/>
        <v>12.945927754094683</v>
      </c>
    </row>
    <row r="11" spans="1:12" x14ac:dyDescent="0.2">
      <c r="A11" s="2" t="s">
        <v>12</v>
      </c>
      <c r="B11" s="2" t="s">
        <v>13</v>
      </c>
      <c r="C11" s="2" t="s">
        <v>19</v>
      </c>
      <c r="D11" s="2" t="s">
        <v>20</v>
      </c>
      <c r="E11" s="2" t="s">
        <v>16</v>
      </c>
      <c r="F11" s="3">
        <v>856</v>
      </c>
      <c r="G11" s="3">
        <v>2012</v>
      </c>
      <c r="H11" s="3">
        <v>449</v>
      </c>
      <c r="I11" s="3">
        <f t="shared" si="0"/>
        <v>3317</v>
      </c>
      <c r="J11" s="4">
        <f t="shared" si="1"/>
        <v>25.806451612903224</v>
      </c>
      <c r="K11" s="4">
        <f t="shared" si="2"/>
        <v>60.657220379861322</v>
      </c>
      <c r="L11" s="4">
        <f t="shared" si="3"/>
        <v>13.536328007235454</v>
      </c>
    </row>
    <row r="12" spans="1:12" x14ac:dyDescent="0.2">
      <c r="A12" s="2" t="s">
        <v>12</v>
      </c>
      <c r="B12" s="2" t="s">
        <v>13</v>
      </c>
      <c r="C12" s="2" t="s">
        <v>21</v>
      </c>
      <c r="D12" s="2" t="s">
        <v>22</v>
      </c>
      <c r="E12" s="2" t="s">
        <v>16</v>
      </c>
      <c r="F12" s="3">
        <v>1439</v>
      </c>
      <c r="G12" s="3">
        <v>3723</v>
      </c>
      <c r="H12" s="3">
        <v>762</v>
      </c>
      <c r="I12" s="3">
        <f t="shared" si="0"/>
        <v>5924</v>
      </c>
      <c r="J12" s="4">
        <f t="shared" si="1"/>
        <v>24.291019581363944</v>
      </c>
      <c r="K12" s="4">
        <f t="shared" si="2"/>
        <v>62.846049966239029</v>
      </c>
      <c r="L12" s="4">
        <f t="shared" si="3"/>
        <v>12.862930452397029</v>
      </c>
    </row>
    <row r="13" spans="1:12" x14ac:dyDescent="0.2">
      <c r="A13" s="2" t="s">
        <v>12</v>
      </c>
      <c r="B13" s="2" t="s">
        <v>13</v>
      </c>
      <c r="C13" s="2" t="s">
        <v>23</v>
      </c>
      <c r="D13" s="2" t="s">
        <v>24</v>
      </c>
      <c r="E13" s="2" t="s">
        <v>16</v>
      </c>
      <c r="F13" s="3">
        <v>922</v>
      </c>
      <c r="G13" s="3">
        <v>2032</v>
      </c>
      <c r="H13" s="3">
        <v>489</v>
      </c>
      <c r="I13" s="3">
        <f t="shared" si="0"/>
        <v>3443</v>
      </c>
      <c r="J13" s="4">
        <f t="shared" si="1"/>
        <v>26.778971826895148</v>
      </c>
      <c r="K13" s="4">
        <f t="shared" si="2"/>
        <v>59.018297995933779</v>
      </c>
      <c r="L13" s="4">
        <f t="shared" si="3"/>
        <v>14.202730177171071</v>
      </c>
    </row>
    <row r="14" spans="1:12" x14ac:dyDescent="0.2">
      <c r="A14" s="2" t="s">
        <v>12</v>
      </c>
      <c r="B14" s="2" t="s">
        <v>13</v>
      </c>
      <c r="C14" s="2" t="s">
        <v>25</v>
      </c>
      <c r="D14" s="2" t="s">
        <v>26</v>
      </c>
      <c r="E14" s="2" t="s">
        <v>16</v>
      </c>
      <c r="F14" s="3">
        <v>17103</v>
      </c>
      <c r="G14" s="3">
        <v>36387</v>
      </c>
      <c r="H14" s="3">
        <v>4397</v>
      </c>
      <c r="I14" s="3">
        <f t="shared" si="0"/>
        <v>57887</v>
      </c>
      <c r="J14" s="4">
        <f t="shared" si="1"/>
        <v>29.545493806899646</v>
      </c>
      <c r="K14" s="4">
        <f t="shared" si="2"/>
        <v>62.858672931746327</v>
      </c>
      <c r="L14" s="4">
        <f t="shared" si="3"/>
        <v>7.5958332613540165</v>
      </c>
    </row>
    <row r="15" spans="1:12" x14ac:dyDescent="0.2">
      <c r="A15" s="2" t="s">
        <v>12</v>
      </c>
      <c r="B15" s="2" t="s">
        <v>13</v>
      </c>
      <c r="C15" s="2" t="s">
        <v>27</v>
      </c>
      <c r="D15" s="2" t="s">
        <v>28</v>
      </c>
      <c r="E15" s="2" t="s">
        <v>16</v>
      </c>
      <c r="F15" s="3">
        <v>4609</v>
      </c>
      <c r="G15" s="3">
        <v>10844</v>
      </c>
      <c r="H15" s="3">
        <v>1299</v>
      </c>
      <c r="I15" s="3">
        <f t="shared" si="0"/>
        <v>16752</v>
      </c>
      <c r="J15" s="4">
        <f t="shared" si="1"/>
        <v>27.513132760267428</v>
      </c>
      <c r="K15" s="4">
        <f t="shared" si="2"/>
        <v>64.732569245463225</v>
      </c>
      <c r="L15" s="4">
        <f t="shared" si="3"/>
        <v>7.7542979942693409</v>
      </c>
    </row>
    <row r="16" spans="1:12" x14ac:dyDescent="0.2">
      <c r="A16" s="2" t="s">
        <v>12</v>
      </c>
      <c r="B16" s="2" t="s">
        <v>13</v>
      </c>
      <c r="C16" s="2" t="s">
        <v>29</v>
      </c>
      <c r="D16" s="2" t="s">
        <v>30</v>
      </c>
      <c r="E16" s="2" t="s">
        <v>16</v>
      </c>
      <c r="F16" s="3">
        <v>6465</v>
      </c>
      <c r="G16" s="3">
        <v>12561</v>
      </c>
      <c r="H16" s="3">
        <v>1691</v>
      </c>
      <c r="I16" s="3">
        <f t="shared" si="0"/>
        <v>20717</v>
      </c>
      <c r="J16" s="4">
        <f t="shared" si="1"/>
        <v>31.206255732007531</v>
      </c>
      <c r="K16" s="4">
        <f t="shared" si="2"/>
        <v>60.631365545204417</v>
      </c>
      <c r="L16" s="4">
        <f t="shared" si="3"/>
        <v>8.1623787227880484</v>
      </c>
    </row>
    <row r="17" spans="1:12" x14ac:dyDescent="0.2">
      <c r="A17" s="2" t="s">
        <v>12</v>
      </c>
      <c r="B17" s="2" t="s">
        <v>13</v>
      </c>
      <c r="C17" s="2" t="s">
        <v>31</v>
      </c>
      <c r="D17" s="2" t="s">
        <v>32</v>
      </c>
      <c r="E17" s="2" t="s">
        <v>16</v>
      </c>
      <c r="F17" s="3">
        <v>657</v>
      </c>
      <c r="G17" s="3">
        <v>1444</v>
      </c>
      <c r="H17" s="3">
        <v>351</v>
      </c>
      <c r="I17" s="3">
        <f t="shared" si="0"/>
        <v>2452</v>
      </c>
      <c r="J17" s="4">
        <f t="shared" si="1"/>
        <v>26.794453507340947</v>
      </c>
      <c r="K17" s="4">
        <f t="shared" si="2"/>
        <v>58.890701468189235</v>
      </c>
      <c r="L17" s="4">
        <f t="shared" si="3"/>
        <v>14.314845024469822</v>
      </c>
    </row>
    <row r="18" spans="1:12" ht="15" thickBot="1" x14ac:dyDescent="0.25">
      <c r="E18" s="5" t="s">
        <v>33</v>
      </c>
      <c r="F18" s="10">
        <f>SUBTOTAL(9,F9:F17)</f>
        <v>48109</v>
      </c>
      <c r="G18" s="10">
        <f>SUBTOTAL(9,G9:G17)</f>
        <v>102181</v>
      </c>
      <c r="H18" s="10">
        <f>SUBTOTAL(9,H9:H17)</f>
        <v>14522</v>
      </c>
      <c r="I18" s="10">
        <f>SUBTOTAL(9,I9:I17)</f>
        <v>164812</v>
      </c>
      <c r="J18" s="11">
        <f t="shared" si="1"/>
        <v>29.190228866830086</v>
      </c>
      <c r="K18" s="11">
        <f t="shared" si="2"/>
        <v>61.998519525277288</v>
      </c>
      <c r="L18" s="11">
        <f t="shared" si="3"/>
        <v>8.8112516078926291</v>
      </c>
    </row>
    <row r="19" spans="1:12" ht="15.75" thickTop="1" thickBot="1" x14ac:dyDescent="0.25">
      <c r="A19" s="7" t="s">
        <v>36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</row>
    <row r="20" spans="1:12" ht="15" thickTop="1" x14ac:dyDescent="0.2"/>
  </sheetData>
  <mergeCells count="1">
    <mergeCell ref="A19:L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2021-06-02T17:22:41Z</dcterms:modified>
</cp:coreProperties>
</file>