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D985FD38-9447-4A9F-A2DC-DF52600D478D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F16" i="1"/>
  <c r="I15" i="1"/>
  <c r="I14" i="1"/>
  <c r="I13" i="1"/>
  <c r="I12" i="1"/>
  <c r="I11" i="1"/>
  <c r="I10" i="1"/>
  <c r="I9" i="1"/>
  <c r="L12" i="1" l="1"/>
  <c r="K12" i="1"/>
  <c r="L10" i="1"/>
  <c r="K10" i="1"/>
  <c r="L14" i="1"/>
  <c r="K14" i="1"/>
  <c r="I16" i="1"/>
  <c r="K16" i="1" s="1"/>
  <c r="L9" i="1"/>
  <c r="K9" i="1"/>
  <c r="L11" i="1"/>
  <c r="K11" i="1"/>
  <c r="L13" i="1"/>
  <c r="K13" i="1"/>
  <c r="L15" i="1"/>
  <c r="K15" i="1"/>
  <c r="J10" i="1"/>
  <c r="J12" i="1"/>
  <c r="J14" i="1"/>
  <c r="J9" i="1"/>
  <c r="J11" i="1"/>
  <c r="J13" i="1"/>
  <c r="J15" i="1"/>
  <c r="L16" i="1" l="1"/>
  <c r="J16" i="1"/>
</calcChain>
</file>

<file path=xl/sharedStrings.xml><?xml version="1.0" encoding="utf-8"?>
<sst xmlns="http://schemas.openxmlformats.org/spreadsheetml/2006/main" count="53" uniqueCount="35">
  <si>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</si>
  <si>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</si>
  <si>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</si>
  <si>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</si>
  <si>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</si>
  <si>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</si>
  <si>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</si>
  <si>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</si>
  <si>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</si>
  <si>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</si>
  <si>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</si>
  <si>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</si>
  <si>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</si>
  <si>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</si>
  <si>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012</t>
  </si>
  <si>
    <t>Aljojuca</t>
  </si>
  <si>
    <t>11</t>
  </si>
  <si>
    <t>023</t>
  </si>
  <si>
    <t>Atzitzintla</t>
  </si>
  <si>
    <t>045</t>
  </si>
  <si>
    <t>Chalchicomula de Sesma</t>
  </si>
  <si>
    <t>063</t>
  </si>
  <si>
    <t>Esperanza</t>
  </si>
  <si>
    <t>099</t>
  </si>
  <si>
    <t>Cañada Morelos</t>
  </si>
  <si>
    <t>110</t>
  </si>
  <si>
    <t>Palmar de Bravo</t>
  </si>
  <si>
    <t>130</t>
  </si>
  <si>
    <t>San Juan Atenco</t>
  </si>
  <si>
    <t>Total de la región 11</t>
  </si>
  <si>
    <t xml:space="preserve">Fuente: Instituto Nacional de Estadística y Geografía: Censo de Población y Vivienda 2020 y Consejo Estatal de Población (COESPO) </t>
  </si>
  <si>
    <t xml:space="preserve">Consejo Estatal de Población (COESPO) </t>
  </si>
  <si>
    <t>Según datos del Censo de población y vivienda 2020 del Instituto Nacional de Estadística y Geografía.</t>
  </si>
  <si>
    <t xml:space="preserve">Región </t>
  </si>
  <si>
    <t>Población regional, por municipio y región, por grandes grupos de edad y estructura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</si>
</sst>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8"/>
  <sheetViews>
    <sheetView tabSelected="1" workbookViewId="0">
      <selection activeCell="A8" sqref="A8:L8"/>
    </sheetView>
  </sheetViews>
  <sheetFormatPr baseColWidth="10" defaultRowHeight="14.25" x14ac:dyDescent="0.2"/>
  <cols>
    <col min="1" max="3" width="11.42578125" style="2"/>
    <col min="4" max="4" width="30.7109375" style="2" bestFit="1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31</v>
      </c>
    </row>
    <row r="3" spans="1:12" x14ac:dyDescent="0.2">
      <c r="A3" s="2" t="s">
        <v>34</v>
      </c>
    </row>
    <row r="4" spans="1:12" x14ac:dyDescent="0.2">
      <c r="A4" s="2" t="s">
        <v>32</v>
      </c>
    </row>
    <row r="6" spans="1:12" x14ac:dyDescent="0.2">
      <c r="A6" s="2" t="s">
        <v>33</v>
      </c>
      <c r="B6" s="2">
        <v>11</v>
      </c>
    </row>
    <row r="8" spans="1:12" ht="38.25" x14ac:dyDescent="0.2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3">
        <v>1698</v>
      </c>
      <c r="G9" s="3">
        <v>4153</v>
      </c>
      <c r="H9" s="3">
        <v>740</v>
      </c>
      <c r="I9" s="3">
        <f t="shared" ref="I9:I15" si="0">SUM(F9:H9)</f>
        <v>6591</v>
      </c>
      <c r="J9" s="4">
        <f t="shared" ref="J9:J16" si="1">F9/I9*100</f>
        <v>25.762403277196178</v>
      </c>
      <c r="K9" s="4">
        <f t="shared" ref="K9:K16" si="2">G9/I9*100</f>
        <v>63.010165377029281</v>
      </c>
      <c r="L9" s="4">
        <f t="shared" ref="L9:L16" si="3">H9/I9*100</f>
        <v>11.227431345774541</v>
      </c>
    </row>
    <row r="10" spans="1:12" x14ac:dyDescent="0.2">
      <c r="A10" s="2" t="s">
        <v>12</v>
      </c>
      <c r="B10" s="2" t="s">
        <v>13</v>
      </c>
      <c r="C10" s="2" t="s">
        <v>17</v>
      </c>
      <c r="D10" s="2" t="s">
        <v>18</v>
      </c>
      <c r="E10" s="2" t="s">
        <v>16</v>
      </c>
      <c r="F10" s="3">
        <v>3032</v>
      </c>
      <c r="G10" s="3">
        <v>5353</v>
      </c>
      <c r="H10" s="3">
        <v>666</v>
      </c>
      <c r="I10" s="3">
        <f t="shared" si="0"/>
        <v>9051</v>
      </c>
      <c r="J10" s="4">
        <f t="shared" si="1"/>
        <v>33.499060877251132</v>
      </c>
      <c r="K10" s="4">
        <f t="shared" si="2"/>
        <v>59.142636172798589</v>
      </c>
      <c r="L10" s="4">
        <f t="shared" si="3"/>
        <v>7.3583029499502821</v>
      </c>
    </row>
    <row r="11" spans="1:12" x14ac:dyDescent="0.2">
      <c r="A11" s="2" t="s">
        <v>12</v>
      </c>
      <c r="B11" s="2" t="s">
        <v>13</v>
      </c>
      <c r="C11" s="2" t="s">
        <v>19</v>
      </c>
      <c r="D11" s="2" t="s">
        <v>20</v>
      </c>
      <c r="E11" s="2" t="s">
        <v>16</v>
      </c>
      <c r="F11" s="3">
        <v>13221</v>
      </c>
      <c r="G11" s="3">
        <v>30186</v>
      </c>
      <c r="H11" s="3">
        <v>4001</v>
      </c>
      <c r="I11" s="3">
        <f t="shared" si="0"/>
        <v>47408</v>
      </c>
      <c r="J11" s="4">
        <f t="shared" si="1"/>
        <v>27.887698278771516</v>
      </c>
      <c r="K11" s="4">
        <f t="shared" si="2"/>
        <v>63.672797840026995</v>
      </c>
      <c r="L11" s="4">
        <f t="shared" si="3"/>
        <v>8.4395038812014853</v>
      </c>
    </row>
    <row r="12" spans="1:12" x14ac:dyDescent="0.2">
      <c r="A12" s="2" t="s">
        <v>12</v>
      </c>
      <c r="B12" s="2" t="s">
        <v>13</v>
      </c>
      <c r="C12" s="2" t="s">
        <v>21</v>
      </c>
      <c r="D12" s="2" t="s">
        <v>22</v>
      </c>
      <c r="E12" s="2" t="s">
        <v>16</v>
      </c>
      <c r="F12" s="3">
        <v>4423</v>
      </c>
      <c r="G12" s="3">
        <v>9142</v>
      </c>
      <c r="H12" s="3">
        <v>1201</v>
      </c>
      <c r="I12" s="3">
        <f t="shared" si="0"/>
        <v>14766</v>
      </c>
      <c r="J12" s="4">
        <f t="shared" si="1"/>
        <v>29.953948259515101</v>
      </c>
      <c r="K12" s="4">
        <f t="shared" si="2"/>
        <v>61.912501693078696</v>
      </c>
      <c r="L12" s="4">
        <f t="shared" si="3"/>
        <v>8.133550047406203</v>
      </c>
    </row>
    <row r="13" spans="1:12" x14ac:dyDescent="0.2">
      <c r="A13" s="2" t="s">
        <v>12</v>
      </c>
      <c r="B13" s="2" t="s">
        <v>13</v>
      </c>
      <c r="C13" s="2" t="s">
        <v>23</v>
      </c>
      <c r="D13" s="2" t="s">
        <v>24</v>
      </c>
      <c r="E13" s="2" t="s">
        <v>16</v>
      </c>
      <c r="F13" s="3">
        <v>6469</v>
      </c>
      <c r="G13" s="3">
        <v>12585</v>
      </c>
      <c r="H13" s="3">
        <v>1605</v>
      </c>
      <c r="I13" s="3">
        <f t="shared" si="0"/>
        <v>20659</v>
      </c>
      <c r="J13" s="4">
        <f t="shared" si="1"/>
        <v>31.313229101118157</v>
      </c>
      <c r="K13" s="4">
        <f t="shared" si="2"/>
        <v>60.917759814124594</v>
      </c>
      <c r="L13" s="4">
        <f t="shared" si="3"/>
        <v>7.7690110847572491</v>
      </c>
    </row>
    <row r="14" spans="1:12" x14ac:dyDescent="0.2">
      <c r="A14" s="2" t="s">
        <v>12</v>
      </c>
      <c r="B14" s="2" t="s">
        <v>13</v>
      </c>
      <c r="C14" s="2" t="s">
        <v>25</v>
      </c>
      <c r="D14" s="2" t="s">
        <v>26</v>
      </c>
      <c r="E14" s="2" t="s">
        <v>16</v>
      </c>
      <c r="F14" s="3">
        <v>16424</v>
      </c>
      <c r="G14" s="3">
        <v>30863</v>
      </c>
      <c r="H14" s="3">
        <v>2938</v>
      </c>
      <c r="I14" s="3">
        <f t="shared" si="0"/>
        <v>50225</v>
      </c>
      <c r="J14" s="4">
        <f t="shared" si="1"/>
        <v>32.700846192135394</v>
      </c>
      <c r="K14" s="4">
        <f t="shared" si="2"/>
        <v>61.449477351916379</v>
      </c>
      <c r="L14" s="4">
        <f t="shared" si="3"/>
        <v>5.8496764559482326</v>
      </c>
    </row>
    <row r="15" spans="1:12" x14ac:dyDescent="0.2">
      <c r="A15" s="2" t="s">
        <v>12</v>
      </c>
      <c r="B15" s="2" t="s">
        <v>13</v>
      </c>
      <c r="C15" s="2" t="s">
        <v>27</v>
      </c>
      <c r="D15" s="2" t="s">
        <v>28</v>
      </c>
      <c r="E15" s="2" t="s">
        <v>16</v>
      </c>
      <c r="F15" s="3">
        <v>939</v>
      </c>
      <c r="G15" s="3">
        <v>2158</v>
      </c>
      <c r="H15" s="3">
        <v>507</v>
      </c>
      <c r="I15" s="3">
        <f t="shared" si="0"/>
        <v>3604</v>
      </c>
      <c r="J15" s="4">
        <f t="shared" si="1"/>
        <v>26.054384017758046</v>
      </c>
      <c r="K15" s="4">
        <f t="shared" si="2"/>
        <v>59.877913429522756</v>
      </c>
      <c r="L15" s="4">
        <f t="shared" si="3"/>
        <v>14.067702552719199</v>
      </c>
    </row>
    <row r="16" spans="1:12" ht="15" thickBot="1" x14ac:dyDescent="0.25">
      <c r="E16" s="5" t="s">
        <v>29</v>
      </c>
      <c r="F16" s="9">
        <f>SUBTOTAL(9,F9:F15)</f>
        <v>46206</v>
      </c>
      <c r="G16" s="9">
        <f>SUBTOTAL(9,G9:G15)</f>
        <v>94440</v>
      </c>
      <c r="H16" s="9">
        <f>SUBTOTAL(9,H9:H15)</f>
        <v>11658</v>
      </c>
      <c r="I16" s="9">
        <f>SUBTOTAL(9,I9:I15)</f>
        <v>152304</v>
      </c>
      <c r="J16" s="10">
        <f t="shared" si="1"/>
        <v>30.338008194138038</v>
      </c>
      <c r="K16" s="10">
        <f t="shared" si="2"/>
        <v>62.007563819728958</v>
      </c>
      <c r="L16" s="10">
        <f t="shared" si="3"/>
        <v>7.6544279861329976</v>
      </c>
    </row>
    <row r="17" spans="1:12" ht="15.75" thickTop="1" thickBot="1" x14ac:dyDescent="0.25">
      <c r="A17" s="6" t="s">
        <v>30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ht="15" thickTop="1" x14ac:dyDescent="0.2"/>
  </sheetData>
  <mergeCells count="1">
    <mergeCell ref="A17:L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2021-06-02T17:26:15Z</dcterms:modified>
</cp:coreProperties>
</file>