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/>
  <mc:AlternateContent xmlns:mc="http://schemas.openxmlformats.org/markup-compatibility/2006">
    <mc:Choice Requires="x15">
      <x15ac:absPath xmlns:x15ac="http://schemas.microsoft.com/office/spreadsheetml/2010/11/ac" url="C:\Users\LenovoS340\Desktop\Puebla en cifras\Población grandes grupos de edad por región y municipio\"/>
    </mc:Choice>
  </mc:AlternateContent>
  <xr:revisionPtr revIDLastSave="0" documentId="13_ncr:1_{1E735A05-4177-4DF9-8C2E-247CCA391487}" xr6:coauthVersionLast="47" xr6:coauthVersionMax="47" xr10:uidLastSave="{00000000-0000-0000-0000-000000000000}"/>
  <bookViews>
    <workbookView xWindow="-120" yWindow="-120" windowWidth="20640" windowHeight="11160" xr2:uid="{4759D4C3-EE1B-42DC-9922-CD2232E545D5}"/>
  </bookViews>
  <sheets>
    <sheet name="Hoja1" sheetId="1" r:id="rId1"/>
    <sheet name="Hoja2" sheetId="2" r:id="rId2"/>
    <sheet name="Hoja3" sheetId="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2" i="1" l="1"/>
  <c r="G22" i="1"/>
  <c r="F22" i="1"/>
  <c r="I21" i="1"/>
  <c r="K21" i="1" s="1"/>
  <c r="I20" i="1"/>
  <c r="K20" i="1" s="1"/>
  <c r="I19" i="1"/>
  <c r="K19" i="1" s="1"/>
  <c r="I18" i="1"/>
  <c r="L18" i="1" s="1"/>
  <c r="I17" i="1"/>
  <c r="L17" i="1" s="1"/>
  <c r="I16" i="1"/>
  <c r="I15" i="1"/>
  <c r="L15" i="1" s="1"/>
  <c r="I14" i="1"/>
  <c r="L14" i="1" s="1"/>
  <c r="I13" i="1"/>
  <c r="I12" i="1"/>
  <c r="I11" i="1"/>
  <c r="I10" i="1"/>
  <c r="I9" i="1"/>
  <c r="K14" i="1" l="1"/>
  <c r="J17" i="1"/>
  <c r="L13" i="1"/>
  <c r="K13" i="1"/>
  <c r="J13" i="1"/>
  <c r="K17" i="1"/>
  <c r="K18" i="1"/>
  <c r="L12" i="1"/>
  <c r="K12" i="1"/>
  <c r="J12" i="1"/>
  <c r="L10" i="1"/>
  <c r="K10" i="1"/>
  <c r="J10" i="1"/>
  <c r="L11" i="1"/>
  <c r="J11" i="1"/>
  <c r="K11" i="1"/>
  <c r="L16" i="1"/>
  <c r="K16" i="1"/>
  <c r="J16" i="1"/>
  <c r="I22" i="1"/>
  <c r="J22" i="1" s="1"/>
  <c r="L9" i="1"/>
  <c r="J9" i="1"/>
  <c r="K9" i="1"/>
  <c r="J15" i="1"/>
  <c r="L19" i="1"/>
  <c r="J19" i="1"/>
  <c r="L21" i="1"/>
  <c r="J21" i="1"/>
  <c r="J14" i="1"/>
  <c r="K15" i="1"/>
  <c r="J18" i="1"/>
  <c r="L20" i="1"/>
  <c r="J20" i="1"/>
  <c r="L22" i="1" l="1"/>
  <c r="K22" i="1"/>
</calcChain>
</file>

<file path=xl/sharedStrings.xml><?xml version="1.0" encoding="utf-8"?>
<sst xmlns="http://schemas.openxmlformats.org/spreadsheetml/2006/main" count="83" uniqueCount="47">
  <si>
    <t>Clave de Entidad</t>
  </si>
  <si>
    <t>Nombre de la entidad</t>
  </si>
  <si>
    <t>Clave del muncipio</t>
  </si>
  <si>
    <t>Nombre del municipio</t>
  </si>
  <si>
    <t>Región a la que pertenece</t>
  </si>
  <si>
    <t>Población de 0 a 14 años</t>
  </si>
  <si>
    <t>Población de 15 a 64 años</t>
  </si>
  <si>
    <t>Población de 65 años y más</t>
  </si>
  <si>
    <t>Población Total</t>
  </si>
  <si>
    <t>Porcentaje de 0 a 14 años</t>
  </si>
  <si>
    <t>Porcentaje de 15 a 64 años</t>
  </si>
  <si>
    <t>Porcentaje de 65 años y más</t>
  </si>
  <si>
    <t>21</t>
  </si>
  <si>
    <t>Puebla</t>
  </si>
  <si>
    <t>007</t>
  </si>
  <si>
    <t>Ahuatlán</t>
  </si>
  <si>
    <t>15</t>
  </si>
  <si>
    <t>021</t>
  </si>
  <si>
    <t>Atzala</t>
  </si>
  <si>
    <t>051</t>
  </si>
  <si>
    <t>Chietla</t>
  </si>
  <si>
    <t>062</t>
  </si>
  <si>
    <t>Epatlán</t>
  </si>
  <si>
    <t>085</t>
  </si>
  <si>
    <t>Izúcar de Matamoros</t>
  </si>
  <si>
    <t>121</t>
  </si>
  <si>
    <t>San Diego la Mesa Tochimiltzingo</t>
  </si>
  <si>
    <t>133</t>
  </si>
  <si>
    <t>San Martín Totoltepec</t>
  </si>
  <si>
    <t>159</t>
  </si>
  <si>
    <t>Teopantlán</t>
  </si>
  <si>
    <t>166</t>
  </si>
  <si>
    <t>Tepeojuma</t>
  </si>
  <si>
    <t>168</t>
  </si>
  <si>
    <t>Tepexco</t>
  </si>
  <si>
    <t>176</t>
  </si>
  <si>
    <t>Tilapa</t>
  </si>
  <si>
    <t>185</t>
  </si>
  <si>
    <t>Tlapanalá</t>
  </si>
  <si>
    <t>201</t>
  </si>
  <si>
    <t>Xochiltepec</t>
  </si>
  <si>
    <t>Total de la región 15</t>
  </si>
  <si>
    <t xml:space="preserve">Consejo Estatal de Población (COESPO) </t>
  </si>
  <si>
    <t>Según datos del Censo de población y vivienda 2020 del Instituto Nacional de Estadística y Geografía.</t>
  </si>
  <si>
    <t xml:space="preserve">Fuente: Instituto Nacional de Estadística y Geografía: Censo de Población y Vivienda 2020 y Consejo Estatal de Población (COESPO) </t>
  </si>
  <si>
    <t xml:space="preserve">Región </t>
  </si>
  <si>
    <t>Población regional, por municipio y región, por grandes grupos de edad y estructura porcentual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</si>
</sst>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6"/>
      <color rgb="FFC00000"/>
      <name val="Tahoma"/>
      <family val="2"/>
    </font>
    <font>
      <b/>
      <sz val="10"/>
      <color theme="0"/>
      <name val="Tahoma"/>
      <family val="2"/>
    </font>
    <font>
      <b/>
      <sz val="11"/>
      <color theme="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-0.249977111117893"/>
        <bgColor indexed="64"/>
      </patternFill>
    </fill>
  </fills>
  <borders count="5">
    <border>
      <left/>
      <right/>
      <top/>
      <bottom/>
      <diagonal/>
    </border>
    <border>
      <left style="thick">
        <color theme="5" tint="-0.499984740745262"/>
      </left>
      <right/>
      <top style="thick">
        <color theme="5" tint="-0.499984740745262"/>
      </top>
      <bottom style="thick">
        <color theme="5" tint="-0.499984740745262"/>
      </bottom>
      <diagonal/>
    </border>
    <border>
      <left/>
      <right/>
      <top style="thick">
        <color theme="5" tint="-0.499984740745262"/>
      </top>
      <bottom style="thick">
        <color theme="5" tint="-0.499984740745262"/>
      </bottom>
      <diagonal/>
    </border>
    <border>
      <left/>
      <right style="thick">
        <color theme="5" tint="-0.499984740745262"/>
      </right>
      <top style="thick">
        <color theme="5" tint="-0.499984740745262"/>
      </top>
      <bottom style="thick">
        <color theme="5" tint="-0.49998474074526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2" fillId="0" borderId="0" xfId="0" applyFont="1"/>
    <xf numFmtId="3" fontId="1" fillId="0" borderId="0" xfId="0" applyNumberFormat="1" applyFont="1"/>
    <xf numFmtId="2" fontId="1" fillId="0" borderId="0" xfId="0" applyNumberFormat="1" applyFont="1"/>
    <xf numFmtId="0" fontId="4" fillId="0" borderId="0" xfId="0" applyFont="1"/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3" fillId="2" borderId="4" xfId="0" applyFont="1" applyFill="1" applyBorder="1" applyAlignment="1">
      <alignment horizontal="center" vertical="center" wrapText="1"/>
    </xf>
    <xf numFmtId="3" fontId="4" fillId="0" borderId="0" xfId="0" applyNumberFormat="1" applyFont="1"/>
    <xf numFmtId="2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carlos 3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EC4F7D"/>
      </a:accent1>
      <a:accent2>
        <a:srgbClr val="A8123E"/>
      </a:accent2>
      <a:accent3>
        <a:srgbClr val="C2BA98"/>
      </a:accent3>
      <a:accent4>
        <a:srgbClr val="D6D1C4"/>
      </a:accent4>
      <a:accent5>
        <a:srgbClr val="85C0FB"/>
      </a:accent5>
      <a:accent6>
        <a:srgbClr val="111C4E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FD5098-A36F-4992-9021-2281314A27F5}">
  <dimension ref="A1:L24"/>
  <sheetViews>
    <sheetView tabSelected="1" topLeftCell="A7" workbookViewId="0">
      <selection activeCell="F22" sqref="F22:L22"/>
    </sheetView>
  </sheetViews>
  <sheetFormatPr baseColWidth="10" defaultRowHeight="14.25" x14ac:dyDescent="0.2"/>
  <cols>
    <col min="1" max="3" width="11.42578125" style="1"/>
    <col min="4" max="4" width="32.28515625" style="1" bestFit="1" customWidth="1"/>
    <col min="5" max="5" width="23.5703125" style="1" bestFit="1" customWidth="1"/>
    <col min="6" max="16384" width="11.42578125" style="1"/>
  </cols>
  <sheetData>
    <row r="1" spans="1:12" ht="19.5" x14ac:dyDescent="0.25">
      <c r="A1" s="2" t="s">
        <v>42</v>
      </c>
    </row>
    <row r="3" spans="1:12" x14ac:dyDescent="0.2">
      <c r="A3" s="1" t="s">
        <v>46</v>
      </c>
    </row>
    <row r="4" spans="1:12" x14ac:dyDescent="0.2">
      <c r="A4" s="1" t="s">
        <v>43</v>
      </c>
    </row>
    <row r="6" spans="1:12" x14ac:dyDescent="0.2">
      <c r="A6" s="1" t="s">
        <v>45</v>
      </c>
      <c r="B6" s="1">
        <v>15</v>
      </c>
    </row>
    <row r="8" spans="1:12" ht="38.25" x14ac:dyDescent="0.2">
      <c r="A8" s="9" t="s">
        <v>0</v>
      </c>
      <c r="B8" s="9" t="s">
        <v>1</v>
      </c>
      <c r="C8" s="9" t="s">
        <v>2</v>
      </c>
      <c r="D8" s="9" t="s">
        <v>3</v>
      </c>
      <c r="E8" s="9" t="s">
        <v>4</v>
      </c>
      <c r="F8" s="9" t="s">
        <v>5</v>
      </c>
      <c r="G8" s="9" t="s">
        <v>6</v>
      </c>
      <c r="H8" s="9" t="s">
        <v>7</v>
      </c>
      <c r="I8" s="9" t="s">
        <v>8</v>
      </c>
      <c r="J8" s="9" t="s">
        <v>9</v>
      </c>
      <c r="K8" s="9" t="s">
        <v>10</v>
      </c>
      <c r="L8" s="9" t="s">
        <v>11</v>
      </c>
    </row>
    <row r="9" spans="1:12" x14ac:dyDescent="0.2">
      <c r="A9" s="1" t="s">
        <v>12</v>
      </c>
      <c r="B9" s="1" t="s">
        <v>13</v>
      </c>
      <c r="C9" s="1" t="s">
        <v>14</v>
      </c>
      <c r="D9" s="1" t="s">
        <v>15</v>
      </c>
      <c r="E9" s="1" t="s">
        <v>16</v>
      </c>
      <c r="F9" s="3">
        <v>973</v>
      </c>
      <c r="G9" s="3">
        <v>1732</v>
      </c>
      <c r="H9" s="3">
        <v>457</v>
      </c>
      <c r="I9" s="3">
        <f t="shared" ref="I9:I21" si="0">SUM(F9:H9)</f>
        <v>3162</v>
      </c>
      <c r="J9" s="4">
        <f t="shared" ref="J9:J22" si="1">F9/I9*100</f>
        <v>30.771663504111324</v>
      </c>
      <c r="K9" s="4">
        <f t="shared" ref="K9:K22" si="2">G9/I9*100</f>
        <v>54.775458570524982</v>
      </c>
      <c r="L9" s="4">
        <f t="shared" ref="L9:L22" si="3">H9/I9*100</f>
        <v>14.452877925363694</v>
      </c>
    </row>
    <row r="10" spans="1:12" x14ac:dyDescent="0.2">
      <c r="A10" s="1" t="s">
        <v>12</v>
      </c>
      <c r="B10" s="1" t="s">
        <v>13</v>
      </c>
      <c r="C10" s="1" t="s">
        <v>17</v>
      </c>
      <c r="D10" s="1" t="s">
        <v>18</v>
      </c>
      <c r="E10" s="1" t="s">
        <v>16</v>
      </c>
      <c r="F10" s="3">
        <v>425</v>
      </c>
      <c r="G10" s="3">
        <v>963</v>
      </c>
      <c r="H10" s="3">
        <v>124</v>
      </c>
      <c r="I10" s="3">
        <f t="shared" si="0"/>
        <v>1512</v>
      </c>
      <c r="J10" s="4">
        <f t="shared" si="1"/>
        <v>28.108465608465611</v>
      </c>
      <c r="K10" s="4">
        <f t="shared" si="2"/>
        <v>63.69047619047619</v>
      </c>
      <c r="L10" s="4">
        <f t="shared" si="3"/>
        <v>8.2010582010582009</v>
      </c>
    </row>
    <row r="11" spans="1:12" x14ac:dyDescent="0.2">
      <c r="A11" s="1" t="s">
        <v>12</v>
      </c>
      <c r="B11" s="1" t="s">
        <v>13</v>
      </c>
      <c r="C11" s="1" t="s">
        <v>19</v>
      </c>
      <c r="D11" s="1" t="s">
        <v>20</v>
      </c>
      <c r="E11" s="1" t="s">
        <v>16</v>
      </c>
      <c r="F11" s="3">
        <v>10032</v>
      </c>
      <c r="G11" s="3">
        <v>22955</v>
      </c>
      <c r="H11" s="3">
        <v>4040</v>
      </c>
      <c r="I11" s="3">
        <f t="shared" si="0"/>
        <v>37027</v>
      </c>
      <c r="J11" s="4">
        <f t="shared" si="1"/>
        <v>27.093742404191534</v>
      </c>
      <c r="K11" s="4">
        <f t="shared" si="2"/>
        <v>61.995300726496879</v>
      </c>
      <c r="L11" s="4">
        <f t="shared" si="3"/>
        <v>10.910956869311583</v>
      </c>
    </row>
    <row r="12" spans="1:12" x14ac:dyDescent="0.2">
      <c r="A12" s="1" t="s">
        <v>12</v>
      </c>
      <c r="B12" s="1" t="s">
        <v>13</v>
      </c>
      <c r="C12" s="1" t="s">
        <v>21</v>
      </c>
      <c r="D12" s="1" t="s">
        <v>22</v>
      </c>
      <c r="E12" s="1" t="s">
        <v>16</v>
      </c>
      <c r="F12" s="3">
        <v>1428</v>
      </c>
      <c r="G12" s="3">
        <v>2964</v>
      </c>
      <c r="H12" s="3">
        <v>551</v>
      </c>
      <c r="I12" s="3">
        <f t="shared" si="0"/>
        <v>4943</v>
      </c>
      <c r="J12" s="4">
        <f t="shared" si="1"/>
        <v>28.889338458426057</v>
      </c>
      <c r="K12" s="4">
        <f t="shared" si="2"/>
        <v>59.963584867489381</v>
      </c>
      <c r="L12" s="4">
        <f t="shared" si="3"/>
        <v>11.147076674084563</v>
      </c>
    </row>
    <row r="13" spans="1:12" x14ac:dyDescent="0.2">
      <c r="A13" s="1" t="s">
        <v>12</v>
      </c>
      <c r="B13" s="1" t="s">
        <v>13</v>
      </c>
      <c r="C13" s="1" t="s">
        <v>23</v>
      </c>
      <c r="D13" s="1" t="s">
        <v>24</v>
      </c>
      <c r="E13" s="1" t="s">
        <v>16</v>
      </c>
      <c r="F13" s="3">
        <v>23146</v>
      </c>
      <c r="G13" s="3">
        <v>51978</v>
      </c>
      <c r="H13" s="3">
        <v>7669</v>
      </c>
      <c r="I13" s="3">
        <f t="shared" si="0"/>
        <v>82793</v>
      </c>
      <c r="J13" s="4">
        <f t="shared" si="1"/>
        <v>27.95646974985808</v>
      </c>
      <c r="K13" s="4">
        <f t="shared" si="2"/>
        <v>62.780669863394245</v>
      </c>
      <c r="L13" s="4">
        <f t="shared" si="3"/>
        <v>9.262860386747672</v>
      </c>
    </row>
    <row r="14" spans="1:12" x14ac:dyDescent="0.2">
      <c r="A14" s="1" t="s">
        <v>12</v>
      </c>
      <c r="B14" s="1" t="s">
        <v>13</v>
      </c>
      <c r="C14" s="1" t="s">
        <v>25</v>
      </c>
      <c r="D14" s="1" t="s">
        <v>26</v>
      </c>
      <c r="E14" s="1" t="s">
        <v>16</v>
      </c>
      <c r="F14" s="3">
        <v>350</v>
      </c>
      <c r="G14" s="3">
        <v>766</v>
      </c>
      <c r="H14" s="3">
        <v>154</v>
      </c>
      <c r="I14" s="3">
        <f t="shared" si="0"/>
        <v>1270</v>
      </c>
      <c r="J14" s="4">
        <f t="shared" si="1"/>
        <v>27.559055118110237</v>
      </c>
      <c r="K14" s="4">
        <f t="shared" si="2"/>
        <v>60.314960629921252</v>
      </c>
      <c r="L14" s="4">
        <f t="shared" si="3"/>
        <v>12.125984251968504</v>
      </c>
    </row>
    <row r="15" spans="1:12" x14ac:dyDescent="0.2">
      <c r="A15" s="1" t="s">
        <v>12</v>
      </c>
      <c r="B15" s="1" t="s">
        <v>13</v>
      </c>
      <c r="C15" s="1" t="s">
        <v>27</v>
      </c>
      <c r="D15" s="1" t="s">
        <v>28</v>
      </c>
      <c r="E15" s="1" t="s">
        <v>16</v>
      </c>
      <c r="F15" s="3">
        <v>174</v>
      </c>
      <c r="G15" s="3">
        <v>435</v>
      </c>
      <c r="H15" s="3">
        <v>83</v>
      </c>
      <c r="I15" s="3">
        <f t="shared" si="0"/>
        <v>692</v>
      </c>
      <c r="J15" s="4">
        <f t="shared" si="1"/>
        <v>25.144508670520231</v>
      </c>
      <c r="K15" s="4">
        <f t="shared" si="2"/>
        <v>62.861271676300575</v>
      </c>
      <c r="L15" s="4">
        <f t="shared" si="3"/>
        <v>11.99421965317919</v>
      </c>
    </row>
    <row r="16" spans="1:12" x14ac:dyDescent="0.2">
      <c r="A16" s="1" t="s">
        <v>12</v>
      </c>
      <c r="B16" s="1" t="s">
        <v>13</v>
      </c>
      <c r="C16" s="1" t="s">
        <v>29</v>
      </c>
      <c r="D16" s="1" t="s">
        <v>30</v>
      </c>
      <c r="E16" s="1" t="s">
        <v>16</v>
      </c>
      <c r="F16" s="3">
        <v>800</v>
      </c>
      <c r="G16" s="3">
        <v>2211</v>
      </c>
      <c r="H16" s="3">
        <v>825</v>
      </c>
      <c r="I16" s="3">
        <f t="shared" si="0"/>
        <v>3836</v>
      </c>
      <c r="J16" s="4">
        <f t="shared" si="1"/>
        <v>20.855057351407716</v>
      </c>
      <c r="K16" s="4">
        <f t="shared" si="2"/>
        <v>57.638164754953081</v>
      </c>
      <c r="L16" s="4">
        <f t="shared" si="3"/>
        <v>21.506777893639207</v>
      </c>
    </row>
    <row r="17" spans="1:12" x14ac:dyDescent="0.2">
      <c r="A17" s="1" t="s">
        <v>12</v>
      </c>
      <c r="B17" s="1" t="s">
        <v>13</v>
      </c>
      <c r="C17" s="1" t="s">
        <v>31</v>
      </c>
      <c r="D17" s="1" t="s">
        <v>32</v>
      </c>
      <c r="E17" s="1" t="s">
        <v>16</v>
      </c>
      <c r="F17" s="3">
        <v>2497</v>
      </c>
      <c r="G17" s="3">
        <v>5490</v>
      </c>
      <c r="H17" s="3">
        <v>931</v>
      </c>
      <c r="I17" s="3">
        <f t="shared" si="0"/>
        <v>8918</v>
      </c>
      <c r="J17" s="4">
        <f t="shared" si="1"/>
        <v>27.999551468939227</v>
      </c>
      <c r="K17" s="4">
        <f t="shared" si="2"/>
        <v>61.560888091500331</v>
      </c>
      <c r="L17" s="4">
        <f t="shared" si="3"/>
        <v>10.43956043956044</v>
      </c>
    </row>
    <row r="18" spans="1:12" x14ac:dyDescent="0.2">
      <c r="A18" s="1" t="s">
        <v>12</v>
      </c>
      <c r="B18" s="1" t="s">
        <v>13</v>
      </c>
      <c r="C18" s="1" t="s">
        <v>33</v>
      </c>
      <c r="D18" s="1" t="s">
        <v>34</v>
      </c>
      <c r="E18" s="1" t="s">
        <v>16</v>
      </c>
      <c r="F18" s="3">
        <v>2324</v>
      </c>
      <c r="G18" s="3">
        <v>4553</v>
      </c>
      <c r="H18" s="3">
        <v>646</v>
      </c>
      <c r="I18" s="3">
        <f t="shared" si="0"/>
        <v>7523</v>
      </c>
      <c r="J18" s="4">
        <f t="shared" si="1"/>
        <v>30.891931410341616</v>
      </c>
      <c r="K18" s="4">
        <f t="shared" si="2"/>
        <v>60.521068722584069</v>
      </c>
      <c r="L18" s="4">
        <f t="shared" si="3"/>
        <v>8.5869998670743062</v>
      </c>
    </row>
    <row r="19" spans="1:12" x14ac:dyDescent="0.2">
      <c r="A19" s="1" t="s">
        <v>12</v>
      </c>
      <c r="B19" s="1" t="s">
        <v>13</v>
      </c>
      <c r="C19" s="1" t="s">
        <v>35</v>
      </c>
      <c r="D19" s="1" t="s">
        <v>36</v>
      </c>
      <c r="E19" s="1" t="s">
        <v>16</v>
      </c>
      <c r="F19" s="3">
        <v>2717</v>
      </c>
      <c r="G19" s="3">
        <v>6008</v>
      </c>
      <c r="H19" s="3">
        <v>920</v>
      </c>
      <c r="I19" s="3">
        <f t="shared" si="0"/>
        <v>9645</v>
      </c>
      <c r="J19" s="4">
        <f t="shared" si="1"/>
        <v>28.170036288232243</v>
      </c>
      <c r="K19" s="4">
        <f t="shared" si="2"/>
        <v>62.291342664593053</v>
      </c>
      <c r="L19" s="4">
        <f t="shared" si="3"/>
        <v>9.5386210471747024</v>
      </c>
    </row>
    <row r="20" spans="1:12" x14ac:dyDescent="0.2">
      <c r="A20" s="1" t="s">
        <v>12</v>
      </c>
      <c r="B20" s="1" t="s">
        <v>13</v>
      </c>
      <c r="C20" s="1" t="s">
        <v>37</v>
      </c>
      <c r="D20" s="1" t="s">
        <v>38</v>
      </c>
      <c r="E20" s="1" t="s">
        <v>16</v>
      </c>
      <c r="F20" s="3">
        <v>3202</v>
      </c>
      <c r="G20" s="3">
        <v>6236</v>
      </c>
      <c r="H20" s="3">
        <v>906</v>
      </c>
      <c r="I20" s="3">
        <f t="shared" si="0"/>
        <v>10344</v>
      </c>
      <c r="J20" s="4">
        <f t="shared" si="1"/>
        <v>30.955143078112918</v>
      </c>
      <c r="K20" s="4">
        <f t="shared" si="2"/>
        <v>60.286156225831398</v>
      </c>
      <c r="L20" s="4">
        <f t="shared" si="3"/>
        <v>8.7587006960556852</v>
      </c>
    </row>
    <row r="21" spans="1:12" x14ac:dyDescent="0.2">
      <c r="A21" s="1" t="s">
        <v>12</v>
      </c>
      <c r="B21" s="1" t="s">
        <v>13</v>
      </c>
      <c r="C21" s="1" t="s">
        <v>39</v>
      </c>
      <c r="D21" s="1" t="s">
        <v>40</v>
      </c>
      <c r="E21" s="1" t="s">
        <v>16</v>
      </c>
      <c r="F21" s="3">
        <v>1007</v>
      </c>
      <c r="G21" s="3">
        <v>2019</v>
      </c>
      <c r="H21" s="3">
        <v>349</v>
      </c>
      <c r="I21" s="3">
        <f t="shared" si="0"/>
        <v>3375</v>
      </c>
      <c r="J21" s="4">
        <f t="shared" si="1"/>
        <v>29.837037037037039</v>
      </c>
      <c r="K21" s="4">
        <f t="shared" si="2"/>
        <v>59.822222222222223</v>
      </c>
      <c r="L21" s="4">
        <f t="shared" si="3"/>
        <v>10.34074074074074</v>
      </c>
    </row>
    <row r="22" spans="1:12" ht="15" thickBot="1" x14ac:dyDescent="0.25">
      <c r="E22" s="5" t="s">
        <v>41</v>
      </c>
      <c r="F22" s="10">
        <f>SUBTOTAL(9,F9:F21)</f>
        <v>49075</v>
      </c>
      <c r="G22" s="10">
        <f>SUBTOTAL(9,G9:G21)</f>
        <v>108310</v>
      </c>
      <c r="H22" s="10">
        <f>SUBTOTAL(9,H9:H21)</f>
        <v>17655</v>
      </c>
      <c r="I22" s="10">
        <f>SUBTOTAL(9,I9:I21)</f>
        <v>175040</v>
      </c>
      <c r="J22" s="11">
        <f t="shared" si="1"/>
        <v>28.036448811700183</v>
      </c>
      <c r="K22" s="11">
        <f t="shared" si="2"/>
        <v>61.877285191956119</v>
      </c>
      <c r="L22" s="11">
        <f t="shared" si="3"/>
        <v>10.086265996343693</v>
      </c>
    </row>
    <row r="23" spans="1:12" ht="15.75" thickTop="1" thickBot="1" x14ac:dyDescent="0.25">
      <c r="A23" s="6" t="s">
        <v>44</v>
      </c>
      <c r="B23" s="7"/>
      <c r="C23" s="7"/>
      <c r="D23" s="7"/>
      <c r="E23" s="7"/>
      <c r="F23" s="7"/>
      <c r="G23" s="7"/>
      <c r="H23" s="7"/>
      <c r="I23" s="7"/>
      <c r="J23" s="7"/>
      <c r="K23" s="7"/>
      <c r="L23" s="8"/>
    </row>
    <row r="24" spans="1:12" ht="15" thickTop="1" x14ac:dyDescent="0.2"/>
  </sheetData>
  <mergeCells count="1">
    <mergeCell ref="A23:L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AAA3-55A2-4D0E-BE81-08AB3EC1B31B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0B72-E14E-4869-9D77-3D9D0B575BF6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LenovoS340</dc:creator>
  <cp:lastModifiedBy>LenovoS340</cp:lastModifiedBy>
  <dcterms:created xsi:type="dcterms:W3CDTF">2021-05-20T20:37:59Z</dcterms:created>
  <dcterms:modified xsi:type="dcterms:W3CDTF">2021-06-02T17:25:04Z</dcterms:modified>
</cp:coreProperties>
</file>