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16B13B1B-932B-4D64-B0DB-9B0FB79DAB59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G26" i="1"/>
  <c r="F26" i="1"/>
  <c r="I25" i="1"/>
  <c r="I24" i="1"/>
  <c r="J24" i="1" s="1"/>
  <c r="I23" i="1"/>
  <c r="I22" i="1"/>
  <c r="J22" i="1" s="1"/>
  <c r="I21" i="1"/>
  <c r="I20" i="1"/>
  <c r="J20" i="1" s="1"/>
  <c r="I19" i="1"/>
  <c r="I18" i="1"/>
  <c r="J18" i="1" s="1"/>
  <c r="I17" i="1"/>
  <c r="I16" i="1"/>
  <c r="J16" i="1" s="1"/>
  <c r="I15" i="1"/>
  <c r="I14" i="1"/>
  <c r="J14" i="1" s="1"/>
  <c r="I13" i="1"/>
  <c r="I12" i="1"/>
  <c r="J12" i="1" s="1"/>
  <c r="I11" i="1"/>
  <c r="I10" i="1"/>
  <c r="J10" i="1" s="1"/>
  <c r="I9" i="1"/>
  <c r="J13" i="1" l="1"/>
  <c r="K13" i="1"/>
  <c r="J21" i="1"/>
  <c r="K21" i="1"/>
  <c r="J17" i="1"/>
  <c r="K17" i="1"/>
  <c r="J25" i="1"/>
  <c r="K25" i="1"/>
  <c r="J11" i="1"/>
  <c r="K11" i="1"/>
  <c r="J15" i="1"/>
  <c r="K15" i="1"/>
  <c r="J19" i="1"/>
  <c r="K19" i="1"/>
  <c r="J23" i="1"/>
  <c r="K23" i="1"/>
  <c r="J9" i="1"/>
  <c r="K9" i="1"/>
  <c r="K10" i="1"/>
  <c r="K12" i="1"/>
  <c r="K14" i="1"/>
  <c r="K16" i="1"/>
  <c r="K18" i="1"/>
  <c r="K20" i="1"/>
  <c r="K22" i="1"/>
  <c r="K24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I26" i="1"/>
  <c r="K26" i="1" s="1"/>
  <c r="J26" i="1" l="1"/>
  <c r="L26" i="1"/>
</calcChain>
</file>

<file path=xl/sharedStrings.xml><?xml version="1.0" encoding="utf-8"?>
<sst xmlns="http://schemas.openxmlformats.org/spreadsheetml/2006/main" count="103" uniqueCount="55">
  <si>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</si>
  <si>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</si>
  <si>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</si>
  <si>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</si>
  <si>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</si>
  <si>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</si>
  <si>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</si>
  <si>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</si>
  <si>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</si>
  <si>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</si>
  <si>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</si>
  <si>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</si>
  <si>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</si>
  <si>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</si>
  <si>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003</t>
  </si>
  <si>
    <t>Acatlán</t>
  </si>
  <si>
    <t>17</t>
  </si>
  <si>
    <t>009</t>
  </si>
  <si>
    <t>Ahuehuetitla</t>
  </si>
  <si>
    <t>024</t>
  </si>
  <si>
    <t>Axutla</t>
  </si>
  <si>
    <t>055</t>
  </si>
  <si>
    <t>Chila</t>
  </si>
  <si>
    <t>059</t>
  </si>
  <si>
    <t>Chinantla</t>
  </si>
  <si>
    <t>066</t>
  </si>
  <si>
    <t>Guadalupe</t>
  </si>
  <si>
    <t>112</t>
  </si>
  <si>
    <t>Petlalcingo</t>
  </si>
  <si>
    <t>113</t>
  </si>
  <si>
    <t>Piaxtla</t>
  </si>
  <si>
    <t>127</t>
  </si>
  <si>
    <t>San Jerónimo Xayacatlán</t>
  </si>
  <si>
    <t>135</t>
  </si>
  <si>
    <t>San Miguel Ixitlán</t>
  </si>
  <si>
    <t>139</t>
  </si>
  <si>
    <t>San Pablo Anicano</t>
  </si>
  <si>
    <t>141</t>
  </si>
  <si>
    <t>San Pedro Yeloixtlahuaca</t>
  </si>
  <si>
    <t>155</t>
  </si>
  <si>
    <t>Tecomatlán</t>
  </si>
  <si>
    <t>157</t>
  </si>
  <si>
    <t>Tehuitzingo</t>
  </si>
  <si>
    <t>190</t>
  </si>
  <si>
    <t>Totoltepec de Guerrero</t>
  </si>
  <si>
    <t>191</t>
  </si>
  <si>
    <t>Tulcingo</t>
  </si>
  <si>
    <t>196</t>
  </si>
  <si>
    <t>Xayacatlán de Bravo</t>
  </si>
  <si>
    <t>Total de la región 17</t>
  </si>
  <si>
    <t xml:space="preserve">Consejo Estatal de Población (COESPO) </t>
  </si>
  <si>
    <t>Población regional, por municipio y región, por grandes grupos de edad y estructura porcentual</t>
  </si>
  <si>
    <t>Según datos del Censo de población y vivienda 2020 del Instituto Nacional de Estadística y Geografía.</t>
  </si>
  <si>
    <t xml:space="preserve">Fuente: Instituto Nacional de Estadística y Geografía: Censo de Población y Vivienda 2020 y Consejo Estatal de Población (COESPO) </t>
  </si>
  <si>
    <t xml:space="preserve">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</si>
</sst>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6"/>
      <color rgb="FFC00000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2" fontId="1" fillId="0" borderId="0" xfId="0" applyNumberFormat="1" applyFont="1"/>
    <xf numFmtId="0" fontId="4" fillId="0" borderId="0" xfId="0" applyFont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28"/>
  <sheetViews>
    <sheetView tabSelected="1" topLeftCell="A10" workbookViewId="0">
      <selection activeCell="F26" sqref="F26:L26"/>
    </sheetView>
  </sheetViews>
  <sheetFormatPr baseColWidth="10" defaultRowHeight="14.25" x14ac:dyDescent="0.2"/>
  <cols>
    <col min="1" max="3" width="11.42578125" style="1"/>
    <col min="4" max="4" width="24.5703125" style="1" bestFit="1" customWidth="1"/>
    <col min="5" max="5" width="23.5703125" style="1" bestFit="1" customWidth="1"/>
    <col min="6" max="16384" width="11.42578125" style="1"/>
  </cols>
  <sheetData>
    <row r="1" spans="1:12" ht="19.5" x14ac:dyDescent="0.25">
      <c r="A1" s="2" t="s">
        <v>50</v>
      </c>
    </row>
    <row r="3" spans="1:12" x14ac:dyDescent="0.2">
      <c r="A3" s="1" t="s">
        <v>51</v>
      </c>
    </row>
    <row r="4" spans="1:12" x14ac:dyDescent="0.2">
      <c r="A4" s="1" t="s">
        <v>52</v>
      </c>
    </row>
    <row r="6" spans="1:12" x14ac:dyDescent="0.2">
      <c r="A6" s="1" t="s">
        <v>54</v>
      </c>
      <c r="B6" s="1">
        <v>17</v>
      </c>
    </row>
    <row r="7" spans="1:12" ht="15" thickBot="1" x14ac:dyDescent="0.25"/>
    <row r="8" spans="1:12" ht="39" thickBot="1" x14ac:dyDescent="0.25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9" t="s">
        <v>11</v>
      </c>
    </row>
    <row r="9" spans="1:12" x14ac:dyDescent="0.2">
      <c r="A9" s="1" t="s">
        <v>12</v>
      </c>
      <c r="B9" s="1" t="s">
        <v>13</v>
      </c>
      <c r="C9" s="1" t="s">
        <v>14</v>
      </c>
      <c r="D9" s="1" t="s">
        <v>15</v>
      </c>
      <c r="E9" s="1" t="s">
        <v>16</v>
      </c>
      <c r="F9" s="3">
        <v>10619</v>
      </c>
      <c r="G9" s="3">
        <v>22977</v>
      </c>
      <c r="H9" s="3">
        <v>4359</v>
      </c>
      <c r="I9" s="3">
        <f t="shared" ref="I9:I25" si="0">SUM(F9:H9)</f>
        <v>37955</v>
      </c>
      <c r="J9" s="4">
        <f t="shared" ref="J9:J26" si="1">F9/I9*100</f>
        <v>27.977868528520617</v>
      </c>
      <c r="K9" s="4">
        <f t="shared" ref="K9:K26" si="2">G9/I9*100</f>
        <v>60.537478593070738</v>
      </c>
      <c r="L9" s="4">
        <f t="shared" ref="L9:L26" si="3">H9/I9*100</f>
        <v>11.484652878408642</v>
      </c>
    </row>
    <row r="10" spans="1:12" x14ac:dyDescent="0.2">
      <c r="A10" s="1" t="s">
        <v>12</v>
      </c>
      <c r="B10" s="1" t="s">
        <v>13</v>
      </c>
      <c r="C10" s="1" t="s">
        <v>17</v>
      </c>
      <c r="D10" s="1" t="s">
        <v>18</v>
      </c>
      <c r="E10" s="1" t="s">
        <v>16</v>
      </c>
      <c r="F10" s="3">
        <v>624</v>
      </c>
      <c r="G10" s="3">
        <v>1200</v>
      </c>
      <c r="H10" s="3">
        <v>383</v>
      </c>
      <c r="I10" s="3">
        <f t="shared" si="0"/>
        <v>2207</v>
      </c>
      <c r="J10" s="4">
        <f t="shared" si="1"/>
        <v>28.273674671499769</v>
      </c>
      <c r="K10" s="4">
        <f t="shared" si="2"/>
        <v>54.372451291345712</v>
      </c>
      <c r="L10" s="4">
        <f t="shared" si="3"/>
        <v>17.353874037154508</v>
      </c>
    </row>
    <row r="11" spans="1:12" x14ac:dyDescent="0.2">
      <c r="A11" s="1" t="s">
        <v>12</v>
      </c>
      <c r="B11" s="1" t="s">
        <v>13</v>
      </c>
      <c r="C11" s="1" t="s">
        <v>19</v>
      </c>
      <c r="D11" s="1" t="s">
        <v>20</v>
      </c>
      <c r="E11" s="1" t="s">
        <v>16</v>
      </c>
      <c r="F11" s="3">
        <v>210</v>
      </c>
      <c r="G11" s="3">
        <v>543</v>
      </c>
      <c r="H11" s="3">
        <v>223</v>
      </c>
      <c r="I11" s="3">
        <f t="shared" si="0"/>
        <v>976</v>
      </c>
      <c r="J11" s="4">
        <f t="shared" si="1"/>
        <v>21.516393442622949</v>
      </c>
      <c r="K11" s="4">
        <f t="shared" si="2"/>
        <v>55.635245901639344</v>
      </c>
      <c r="L11" s="4">
        <f t="shared" si="3"/>
        <v>22.848360655737704</v>
      </c>
    </row>
    <row r="12" spans="1:12" x14ac:dyDescent="0.2">
      <c r="A12" s="1" t="s">
        <v>12</v>
      </c>
      <c r="B12" s="1" t="s">
        <v>13</v>
      </c>
      <c r="C12" s="1" t="s">
        <v>21</v>
      </c>
      <c r="D12" s="1" t="s">
        <v>22</v>
      </c>
      <c r="E12" s="1" t="s">
        <v>16</v>
      </c>
      <c r="F12" s="3">
        <v>1418</v>
      </c>
      <c r="G12" s="3">
        <v>2962</v>
      </c>
      <c r="H12" s="3">
        <v>702</v>
      </c>
      <c r="I12" s="3">
        <f t="shared" si="0"/>
        <v>5082</v>
      </c>
      <c r="J12" s="4">
        <f t="shared" si="1"/>
        <v>27.902400629673359</v>
      </c>
      <c r="K12" s="4">
        <f t="shared" si="2"/>
        <v>58.284140102321928</v>
      </c>
      <c r="L12" s="4">
        <f t="shared" si="3"/>
        <v>13.813459268004721</v>
      </c>
    </row>
    <row r="13" spans="1:12" x14ac:dyDescent="0.2">
      <c r="A13" s="1" t="s">
        <v>12</v>
      </c>
      <c r="B13" s="1" t="s">
        <v>13</v>
      </c>
      <c r="C13" s="1" t="s">
        <v>23</v>
      </c>
      <c r="D13" s="1" t="s">
        <v>24</v>
      </c>
      <c r="E13" s="1" t="s">
        <v>16</v>
      </c>
      <c r="F13" s="3">
        <v>808</v>
      </c>
      <c r="G13" s="3">
        <v>1577</v>
      </c>
      <c r="H13" s="3">
        <v>461</v>
      </c>
      <c r="I13" s="3">
        <f t="shared" si="0"/>
        <v>2846</v>
      </c>
      <c r="J13" s="4">
        <f t="shared" si="1"/>
        <v>28.390723822909347</v>
      </c>
      <c r="K13" s="4">
        <f t="shared" si="2"/>
        <v>55.411103302881237</v>
      </c>
      <c r="L13" s="4">
        <f t="shared" si="3"/>
        <v>16.198172874209416</v>
      </c>
    </row>
    <row r="14" spans="1:12" x14ac:dyDescent="0.2">
      <c r="A14" s="1" t="s">
        <v>12</v>
      </c>
      <c r="B14" s="1" t="s">
        <v>13</v>
      </c>
      <c r="C14" s="1" t="s">
        <v>25</v>
      </c>
      <c r="D14" s="1" t="s">
        <v>26</v>
      </c>
      <c r="E14" s="1" t="s">
        <v>16</v>
      </c>
      <c r="F14" s="3">
        <v>1731</v>
      </c>
      <c r="G14" s="3">
        <v>3675</v>
      </c>
      <c r="H14" s="3">
        <v>1045</v>
      </c>
      <c r="I14" s="3">
        <f t="shared" si="0"/>
        <v>6451</v>
      </c>
      <c r="J14" s="4">
        <f t="shared" si="1"/>
        <v>26.833049139668269</v>
      </c>
      <c r="K14" s="4">
        <f t="shared" si="2"/>
        <v>56.967911951635408</v>
      </c>
      <c r="L14" s="4">
        <f t="shared" si="3"/>
        <v>16.199038908696327</v>
      </c>
    </row>
    <row r="15" spans="1:12" x14ac:dyDescent="0.2">
      <c r="A15" s="1" t="s">
        <v>12</v>
      </c>
      <c r="B15" s="1" t="s">
        <v>13</v>
      </c>
      <c r="C15" s="1" t="s">
        <v>27</v>
      </c>
      <c r="D15" s="1" t="s">
        <v>28</v>
      </c>
      <c r="E15" s="1" t="s">
        <v>16</v>
      </c>
      <c r="F15" s="3">
        <v>2576</v>
      </c>
      <c r="G15" s="3">
        <v>5424</v>
      </c>
      <c r="H15" s="3">
        <v>1350</v>
      </c>
      <c r="I15" s="3">
        <f t="shared" si="0"/>
        <v>9350</v>
      </c>
      <c r="J15" s="4">
        <f t="shared" si="1"/>
        <v>27.550802139037433</v>
      </c>
      <c r="K15" s="4">
        <f t="shared" si="2"/>
        <v>58.010695187165773</v>
      </c>
      <c r="L15" s="4">
        <f t="shared" si="3"/>
        <v>14.438502673796791</v>
      </c>
    </row>
    <row r="16" spans="1:12" x14ac:dyDescent="0.2">
      <c r="A16" s="1" t="s">
        <v>12</v>
      </c>
      <c r="B16" s="1" t="s">
        <v>13</v>
      </c>
      <c r="C16" s="1" t="s">
        <v>29</v>
      </c>
      <c r="D16" s="1" t="s">
        <v>30</v>
      </c>
      <c r="E16" s="1" t="s">
        <v>16</v>
      </c>
      <c r="F16" s="3">
        <v>1167</v>
      </c>
      <c r="G16" s="3">
        <v>2594</v>
      </c>
      <c r="H16" s="3">
        <v>866</v>
      </c>
      <c r="I16" s="3">
        <f t="shared" si="0"/>
        <v>4627</v>
      </c>
      <c r="J16" s="4">
        <f t="shared" si="1"/>
        <v>25.221525826669549</v>
      </c>
      <c r="K16" s="4">
        <f t="shared" si="2"/>
        <v>56.062243354225203</v>
      </c>
      <c r="L16" s="4">
        <f t="shared" si="3"/>
        <v>18.716230819105249</v>
      </c>
    </row>
    <row r="17" spans="1:12" x14ac:dyDescent="0.2">
      <c r="A17" s="1" t="s">
        <v>12</v>
      </c>
      <c r="B17" s="1" t="s">
        <v>13</v>
      </c>
      <c r="C17" s="1" t="s">
        <v>31</v>
      </c>
      <c r="D17" s="1" t="s">
        <v>32</v>
      </c>
      <c r="E17" s="1" t="s">
        <v>16</v>
      </c>
      <c r="F17" s="3">
        <v>836</v>
      </c>
      <c r="G17" s="3">
        <v>2085</v>
      </c>
      <c r="H17" s="3">
        <v>685</v>
      </c>
      <c r="I17" s="3">
        <f t="shared" si="0"/>
        <v>3606</v>
      </c>
      <c r="J17" s="4">
        <f t="shared" si="1"/>
        <v>23.183582917359953</v>
      </c>
      <c r="K17" s="4">
        <f t="shared" si="2"/>
        <v>57.82029950083195</v>
      </c>
      <c r="L17" s="4">
        <f t="shared" si="3"/>
        <v>18.996117581808097</v>
      </c>
    </row>
    <row r="18" spans="1:12" x14ac:dyDescent="0.2">
      <c r="A18" s="1" t="s">
        <v>12</v>
      </c>
      <c r="B18" s="1" t="s">
        <v>13</v>
      </c>
      <c r="C18" s="1" t="s">
        <v>33</v>
      </c>
      <c r="D18" s="1" t="s">
        <v>34</v>
      </c>
      <c r="E18" s="1" t="s">
        <v>16</v>
      </c>
      <c r="F18" s="3">
        <v>109</v>
      </c>
      <c r="G18" s="3">
        <v>276</v>
      </c>
      <c r="H18" s="3">
        <v>141</v>
      </c>
      <c r="I18" s="3">
        <f t="shared" si="0"/>
        <v>526</v>
      </c>
      <c r="J18" s="4">
        <f t="shared" si="1"/>
        <v>20.722433460076044</v>
      </c>
      <c r="K18" s="4">
        <f t="shared" si="2"/>
        <v>52.471482889733842</v>
      </c>
      <c r="L18" s="4">
        <f t="shared" si="3"/>
        <v>26.806083650190114</v>
      </c>
    </row>
    <row r="19" spans="1:12" x14ac:dyDescent="0.2">
      <c r="A19" s="1" t="s">
        <v>12</v>
      </c>
      <c r="B19" s="1" t="s">
        <v>13</v>
      </c>
      <c r="C19" s="1" t="s">
        <v>35</v>
      </c>
      <c r="D19" s="1" t="s">
        <v>36</v>
      </c>
      <c r="E19" s="1" t="s">
        <v>16</v>
      </c>
      <c r="F19" s="3">
        <v>1036</v>
      </c>
      <c r="G19" s="3">
        <v>2219</v>
      </c>
      <c r="H19" s="3">
        <v>504</v>
      </c>
      <c r="I19" s="3">
        <f t="shared" si="0"/>
        <v>3759</v>
      </c>
      <c r="J19" s="4">
        <f t="shared" si="1"/>
        <v>27.560521415270017</v>
      </c>
      <c r="K19" s="4">
        <f t="shared" si="2"/>
        <v>59.031657355679698</v>
      </c>
      <c r="L19" s="4">
        <f t="shared" si="3"/>
        <v>13.407821229050279</v>
      </c>
    </row>
    <row r="20" spans="1:12" x14ac:dyDescent="0.2">
      <c r="A20" s="1" t="s">
        <v>12</v>
      </c>
      <c r="B20" s="1" t="s">
        <v>13</v>
      </c>
      <c r="C20" s="1" t="s">
        <v>37</v>
      </c>
      <c r="D20" s="1" t="s">
        <v>38</v>
      </c>
      <c r="E20" s="1" t="s">
        <v>16</v>
      </c>
      <c r="F20" s="3">
        <v>946</v>
      </c>
      <c r="G20" s="3">
        <v>2002</v>
      </c>
      <c r="H20" s="3">
        <v>540</v>
      </c>
      <c r="I20" s="3">
        <f t="shared" si="0"/>
        <v>3488</v>
      </c>
      <c r="J20" s="4">
        <f t="shared" si="1"/>
        <v>27.121559633027527</v>
      </c>
      <c r="K20" s="4">
        <f t="shared" si="2"/>
        <v>57.396788990825684</v>
      </c>
      <c r="L20" s="4">
        <f t="shared" si="3"/>
        <v>15.481651376146788</v>
      </c>
    </row>
    <row r="21" spans="1:12" x14ac:dyDescent="0.2">
      <c r="A21" s="1" t="s">
        <v>12</v>
      </c>
      <c r="B21" s="1" t="s">
        <v>13</v>
      </c>
      <c r="C21" s="1" t="s">
        <v>39</v>
      </c>
      <c r="D21" s="1" t="s">
        <v>40</v>
      </c>
      <c r="E21" s="1" t="s">
        <v>16</v>
      </c>
      <c r="F21" s="3">
        <v>1733</v>
      </c>
      <c r="G21" s="3">
        <v>4325</v>
      </c>
      <c r="H21" s="3">
        <v>772</v>
      </c>
      <c r="I21" s="3">
        <f t="shared" si="0"/>
        <v>6830</v>
      </c>
      <c r="J21" s="4">
        <f t="shared" si="1"/>
        <v>25.373352855051245</v>
      </c>
      <c r="K21" s="4">
        <f t="shared" si="2"/>
        <v>63.323572474377741</v>
      </c>
      <c r="L21" s="4">
        <f t="shared" si="3"/>
        <v>11.303074670571011</v>
      </c>
    </row>
    <row r="22" spans="1:12" x14ac:dyDescent="0.2">
      <c r="A22" s="1" t="s">
        <v>12</v>
      </c>
      <c r="B22" s="1" t="s">
        <v>13</v>
      </c>
      <c r="C22" s="1" t="s">
        <v>41</v>
      </c>
      <c r="D22" s="1" t="s">
        <v>42</v>
      </c>
      <c r="E22" s="1" t="s">
        <v>16</v>
      </c>
      <c r="F22" s="3">
        <v>3587</v>
      </c>
      <c r="G22" s="3">
        <v>7307</v>
      </c>
      <c r="H22" s="3">
        <v>1778</v>
      </c>
      <c r="I22" s="3">
        <f t="shared" si="0"/>
        <v>12672</v>
      </c>
      <c r="J22" s="4">
        <f t="shared" si="1"/>
        <v>28.306502525252526</v>
      </c>
      <c r="K22" s="4">
        <f t="shared" si="2"/>
        <v>57.662563131313128</v>
      </c>
      <c r="L22" s="4">
        <f t="shared" si="3"/>
        <v>14.030934343434343</v>
      </c>
    </row>
    <row r="23" spans="1:12" x14ac:dyDescent="0.2">
      <c r="A23" s="1" t="s">
        <v>12</v>
      </c>
      <c r="B23" s="1" t="s">
        <v>13</v>
      </c>
      <c r="C23" s="1" t="s">
        <v>43</v>
      </c>
      <c r="D23" s="1" t="s">
        <v>44</v>
      </c>
      <c r="E23" s="1" t="s">
        <v>16</v>
      </c>
      <c r="F23" s="3">
        <v>278</v>
      </c>
      <c r="G23" s="3">
        <v>651</v>
      </c>
      <c r="H23" s="3">
        <v>258</v>
      </c>
      <c r="I23" s="3">
        <f t="shared" si="0"/>
        <v>1187</v>
      </c>
      <c r="J23" s="4">
        <f t="shared" si="1"/>
        <v>23.420387531592247</v>
      </c>
      <c r="K23" s="4">
        <f t="shared" si="2"/>
        <v>54.844144903117098</v>
      </c>
      <c r="L23" s="4">
        <f t="shared" si="3"/>
        <v>21.735467565290648</v>
      </c>
    </row>
    <row r="24" spans="1:12" x14ac:dyDescent="0.2">
      <c r="A24" s="1" t="s">
        <v>12</v>
      </c>
      <c r="B24" s="1" t="s">
        <v>13</v>
      </c>
      <c r="C24" s="1" t="s">
        <v>45</v>
      </c>
      <c r="D24" s="1" t="s">
        <v>46</v>
      </c>
      <c r="E24" s="1" t="s">
        <v>16</v>
      </c>
      <c r="F24" s="3">
        <v>2794</v>
      </c>
      <c r="G24" s="3">
        <v>5822</v>
      </c>
      <c r="H24" s="3">
        <v>1255</v>
      </c>
      <c r="I24" s="3">
        <f t="shared" si="0"/>
        <v>9871</v>
      </c>
      <c r="J24" s="4">
        <f t="shared" si="1"/>
        <v>28.305136257724651</v>
      </c>
      <c r="K24" s="4">
        <f t="shared" si="2"/>
        <v>58.980853003748358</v>
      </c>
      <c r="L24" s="4">
        <f t="shared" si="3"/>
        <v>12.714010738526998</v>
      </c>
    </row>
    <row r="25" spans="1:12" x14ac:dyDescent="0.2">
      <c r="A25" s="1" t="s">
        <v>12</v>
      </c>
      <c r="B25" s="1" t="s">
        <v>13</v>
      </c>
      <c r="C25" s="1" t="s">
        <v>47</v>
      </c>
      <c r="D25" s="1" t="s">
        <v>48</v>
      </c>
      <c r="E25" s="1" t="s">
        <v>16</v>
      </c>
      <c r="F25" s="3">
        <v>397</v>
      </c>
      <c r="G25" s="3">
        <v>884</v>
      </c>
      <c r="H25" s="3">
        <v>289</v>
      </c>
      <c r="I25" s="3">
        <f t="shared" si="0"/>
        <v>1570</v>
      </c>
      <c r="J25" s="4">
        <f t="shared" si="1"/>
        <v>25.286624203821656</v>
      </c>
      <c r="K25" s="4">
        <f t="shared" si="2"/>
        <v>56.30573248407643</v>
      </c>
      <c r="L25" s="4">
        <f t="shared" si="3"/>
        <v>18.407643312101911</v>
      </c>
    </row>
    <row r="26" spans="1:12" ht="15" thickBot="1" x14ac:dyDescent="0.25">
      <c r="E26" s="5" t="s">
        <v>49</v>
      </c>
      <c r="F26" s="10">
        <f>SUBTOTAL(9,F9:F25)</f>
        <v>30869</v>
      </c>
      <c r="G26" s="10">
        <f>SUBTOTAL(9,G9:G25)</f>
        <v>66523</v>
      </c>
      <c r="H26" s="10">
        <f>SUBTOTAL(9,H9:H25)</f>
        <v>15611</v>
      </c>
      <c r="I26" s="10">
        <f>SUBTOTAL(9,I9:I25)</f>
        <v>113003</v>
      </c>
      <c r="J26" s="11">
        <f t="shared" si="1"/>
        <v>27.316973885649055</v>
      </c>
      <c r="K26" s="11">
        <f t="shared" si="2"/>
        <v>58.868348627912539</v>
      </c>
      <c r="L26" s="11">
        <f t="shared" si="3"/>
        <v>13.814677486438413</v>
      </c>
    </row>
    <row r="27" spans="1:12" ht="15.75" thickTop="1" thickBot="1" x14ac:dyDescent="0.25">
      <c r="A27" s="6" t="s">
        <v>53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8"/>
    </row>
    <row r="28" spans="1:12" ht="15" thickTop="1" x14ac:dyDescent="0.2"/>
  </sheetData>
  <mergeCells count="1">
    <mergeCell ref="A27:L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2021-06-02T17:24:33Z</dcterms:modified>
</cp:coreProperties>
</file>